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<sst xmlns="http://schemas.openxmlformats.org/spreadsheetml/2006/main" count="162" uniqueCount="127">
  <si>
    <t>№</t>
  </si>
  <si>
    <t>Наименование МОУ</t>
  </si>
  <si>
    <t>адрес сайта</t>
  </si>
  <si>
    <t>о дате создания ОУ</t>
  </si>
  <si>
    <t>о структуре ОУ</t>
  </si>
  <si>
    <t>о реализуемых основных образовательных программах</t>
  </si>
  <si>
    <t>об образовательных стандартах</t>
  </si>
  <si>
    <t>о персональном составе педагогических работников с указанием уровня образования и квалификации</t>
  </si>
  <si>
    <t>об электронных образовательных ресурсах, доступ к которым обеспечивается обучающимся</t>
  </si>
  <si>
    <t>о поступлении и расходовании финансовых и материальных средств по итогам года</t>
  </si>
  <si>
    <t>сведения о:</t>
  </si>
  <si>
    <t>копии</t>
  </si>
  <si>
    <t>документа, подтверждающего наличие лицензии на осуществление образовательной деятельности (с приложениями)</t>
  </si>
  <si>
    <t>свидетельства о государственной аккредитации (с приложениями)</t>
  </si>
  <si>
    <t>порядок оказания платных услуг, с указанием стоимости платных образовательных услуг</t>
  </si>
  <si>
    <t>о реализуемых дополнительных программах с указанием численности лиц, обучающихся по договорам</t>
  </si>
  <si>
    <t>№2</t>
  </si>
  <si>
    <t>№47</t>
  </si>
  <si>
    <t>р/п Черкасское</t>
  </si>
  <si>
    <t>с.Ш.Буерак</t>
  </si>
  <si>
    <t>с.Покровка</t>
  </si>
  <si>
    <t>с.Талалихино</t>
  </si>
  <si>
    <t>особые примечания</t>
  </si>
  <si>
    <t>отчета о результатах самообследования</t>
  </si>
  <si>
    <t>http://sch47sen.edusite.ru/</t>
  </si>
  <si>
    <t>наличие обратной связи</t>
  </si>
  <si>
    <t>удобная навигация (легко найти информацию, требуе6мую законодательством)</t>
  </si>
  <si>
    <t>имеется страница КПМО</t>
  </si>
  <si>
    <t>имеется страница уполномоченного по правам участников образовательного процесса</t>
  </si>
  <si>
    <t>имеются образцы заявлений для родителей</t>
  </si>
  <si>
    <t>ФИО эксперта</t>
  </si>
  <si>
    <t>Андрианов В.В.</t>
  </si>
  <si>
    <t xml:space="preserve">Д/с  №1 "Ласточка"                 </t>
  </si>
  <si>
    <t>Трудно характеризовать наличие или отсутствие каких то пунктов в детском садике</t>
  </si>
  <si>
    <t>№16</t>
  </si>
  <si>
    <t>Андреева Т.В.</t>
  </si>
  <si>
    <t>№17</t>
  </si>
  <si>
    <t>http://volskschool17.ucoz.ru/</t>
  </si>
  <si>
    <t>на странице кпмо размещены регламенты и многое другое</t>
  </si>
  <si>
    <t>№19</t>
  </si>
  <si>
    <t>с.Барановка</t>
  </si>
  <si>
    <t>http://www.baranovka.edusite.ru/</t>
  </si>
  <si>
    <t>с.Богатое</t>
  </si>
  <si>
    <t>с.В.Чернавка</t>
  </si>
  <si>
    <t>http://vchernavka.ucoz.ru/</t>
  </si>
  <si>
    <t>с.Н.Чернавка</t>
  </si>
  <si>
    <t>с.Ключи</t>
  </si>
  <si>
    <t>http://schoolkluchi.ucoz.ru/</t>
  </si>
  <si>
    <t>оценка старого сайта</t>
  </si>
  <si>
    <t>с.Покурлей</t>
  </si>
  <si>
    <t>http://pokurlei.ucoz.ru/</t>
  </si>
  <si>
    <t>Кязымов Р.Б.</t>
  </si>
  <si>
    <t>сайт сделан на скорую руку вся информация спрятанна в документах</t>
  </si>
  <si>
    <t>с.Осиновка</t>
  </si>
  <si>
    <t>http://osinovka.uimcvolsk.net</t>
  </si>
  <si>
    <t>оформление "хромает"</t>
  </si>
  <si>
    <t xml:space="preserve">Д/с №5                                         </t>
  </si>
  <si>
    <t>видно что старались</t>
  </si>
  <si>
    <t xml:space="preserve">Д/с  №7               </t>
  </si>
  <si>
    <t>нормально</t>
  </si>
  <si>
    <t xml:space="preserve">Д/с  №11 "Вишенка" </t>
  </si>
  <si>
    <t>оформление  на 3 из 5</t>
  </si>
  <si>
    <t xml:space="preserve">Д/с  №12 "Медвежонок"              </t>
  </si>
  <si>
    <t>малая наполняемость</t>
  </si>
  <si>
    <t xml:space="preserve">Д/с №24 "Родничок"  </t>
  </si>
  <si>
    <t>несгруппированость</t>
  </si>
  <si>
    <t xml:space="preserve">Д/с комб в №25 "Теремок"                   </t>
  </si>
  <si>
    <t>шаблонный</t>
  </si>
  <si>
    <t xml:space="preserve">Д/с комб в №1 "Ласточка"                  </t>
  </si>
  <si>
    <t>оформление затрудняет поис информации</t>
  </si>
  <si>
    <t xml:space="preserve">Д/с  №51              </t>
  </si>
  <si>
    <t>http://dou51sennoyvr.narod.ru</t>
  </si>
  <si>
    <t>недозагружен и вероятно после обновления наполняемость исчезла</t>
  </si>
  <si>
    <t>с.Калмантай</t>
  </si>
  <si>
    <t>Худякова О.Н.</t>
  </si>
  <si>
    <t>с.Колояр</t>
  </si>
  <si>
    <t>с.Кряжим</t>
  </si>
  <si>
    <t>с.Куликовка</t>
  </si>
  <si>
    <t>с.Куриловка</t>
  </si>
  <si>
    <t>с.Междуречье</t>
  </si>
  <si>
    <t>с.Николаевка</t>
  </si>
  <si>
    <t>http://nikolaevka64.edusite.ru/</t>
  </si>
  <si>
    <t>с.Терса</t>
  </si>
  <si>
    <t>МОУ "Гимназия"</t>
  </si>
  <si>
    <t>МОУ "Лицей"</t>
  </si>
  <si>
    <t>МОУ "СОШ № 3"</t>
  </si>
  <si>
    <t>МОУ "СОШ № 4"</t>
  </si>
  <si>
    <t>МОУ "СОШ № 5"</t>
  </si>
  <si>
    <t>МОУ "СОШ № 6"</t>
  </si>
  <si>
    <t>Дубровин В.А.</t>
  </si>
  <si>
    <t>http://volsklicei.ru/</t>
  </si>
  <si>
    <t>http://volsksch6.edusite.ru/</t>
  </si>
  <si>
    <t>о материально0техническом обеспечении и оснащенности образовательного процесса (в том числе наличии библиотеки, спортивных сооружений, об условиях питания, медицинского обслуживания, о доступе к информационным системам и информационно0телекоммуникационным сетям)</t>
  </si>
  <si>
    <t>плана финансово0хозяйственной деятельности или бюджетной сметы ОУ</t>
  </si>
  <si>
    <t>http://www.volsk0sennoi2.edusite.ru/</t>
  </si>
  <si>
    <t>1. Вместо лицензии визит заявление на право ведения образовательной деятельности. 2.Платные услуги висит только Положение. 3.В качесте обратной связи  0 имеется электронный ящик 0 а это не совсем обратная связь</t>
  </si>
  <si>
    <t>1.В качесте обратной связи  0 имеется электронный ящик, номер телефона 0 а это не совсем обратная связь 2. Файлы формата pdf не открываются, возможно их 0. 3. Сканов как таковых 0, имеются вордовские документы со вставленными "картинками"</t>
  </si>
  <si>
    <t>http://www.wolsk0sch0pokrowka.edusite.ru/</t>
  </si>
  <si>
    <t>В качесте обратной связи  0 имеется электронный ящик, номер телефона 0 а это не совсем обратная связь 2. Сканов как таковых 0, имеются вордовские документы со вставленными "картинками"</t>
  </si>
  <si>
    <t>http://www.volsk0schtalalichino.edusite.ru/</t>
  </si>
  <si>
    <t>http://www.volsk0cherkasskoe.edusite.ru/</t>
  </si>
  <si>
    <t>http://www.volsk0schschiroky0buerak.edusite.ru/</t>
  </si>
  <si>
    <t>http://lastochka0sadik.narod2.ru/</t>
  </si>
  <si>
    <t>http://www.school016.net/</t>
  </si>
  <si>
    <t>http://www.volsk0sch19.edusite.ru/</t>
  </si>
  <si>
    <t>http://www.wolsk0schbogatoe.edusite.ru/</t>
  </si>
  <si>
    <t>http://www.volsk0schnchernavka.edusite.ru/</t>
  </si>
  <si>
    <t>http://dou50volsk.narod2.ru/</t>
  </si>
  <si>
    <t>http://dou70volsk.narod.ru/</t>
  </si>
  <si>
    <t>http://dou110volsk.narod.ru/</t>
  </si>
  <si>
    <t>http://dou120volsk.narod.ru/</t>
  </si>
  <si>
    <t>http://dou240volsk.narod.ru/</t>
  </si>
  <si>
    <t>http://dou250volsk.narod.ru/</t>
  </si>
  <si>
    <t xml:space="preserve">http://lastochka0sadik.narod2.ru </t>
  </si>
  <si>
    <t>http://www.volsk0schkalmantai.edusite.ru/</t>
  </si>
  <si>
    <t>http://www.volsk0schkoloyar.edusite.ru/</t>
  </si>
  <si>
    <t>http://www.volsk0schkriagim.edusite.ru/</t>
  </si>
  <si>
    <t>http://www.volsk0schkulikovka.edusite.ru/</t>
  </si>
  <si>
    <t>http://www.volsk0schkurilovka.edusite.ru/</t>
  </si>
  <si>
    <t>http://volsk0sch0mezhdur.edusite.ru/</t>
  </si>
  <si>
    <t>http://www.volsk0tersa.edusite.ru/</t>
  </si>
  <si>
    <t>http://www.volsk0gymnazya.edusite.ru/</t>
  </si>
  <si>
    <t>http://volsk0school03.narod.ru/</t>
  </si>
  <si>
    <t>http://www.volsk0sch4.edusite.ru/</t>
  </si>
  <si>
    <t>http://www.volsk0sch5.edusite.ru/</t>
  </si>
  <si>
    <t>наличие обновлений, не менее 1 раза в неделю (ставим 3, если 1 раз в неделю и чаще, 2 если 2 раза в месяц, 1 - 1 раз в месяц, 00 реже, чем 1 раз в месяц)</t>
  </si>
  <si>
    <t>не оказывает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</si>
</sst>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1" fillId="0" borderId="10" xfId="42" applyBorder="1" applyAlignment="1" applyProtection="1">
      <alignment/>
      <protection/>
    </xf>
    <xf numFmtId="0" fontId="45" fillId="0" borderId="10" xfId="42" applyFont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46" fillId="0" borderId="10" xfId="42" applyFont="1" applyBorder="1" applyAlignment="1" applyProtection="1">
      <alignment/>
      <protection/>
    </xf>
    <xf numFmtId="0" fontId="47" fillId="0" borderId="10" xfId="42" applyFont="1" applyBorder="1" applyAlignment="1" applyProtection="1">
      <alignment/>
      <protection/>
    </xf>
    <xf numFmtId="0" fontId="31" fillId="0" borderId="10" xfId="42" applyFill="1" applyBorder="1" applyAlignment="1" applyProtection="1">
      <alignment/>
      <protection/>
    </xf>
    <xf numFmtId="0" fontId="48" fillId="0" borderId="10" xfId="42" applyFont="1" applyBorder="1" applyAlignment="1" applyProtection="1">
      <alignment/>
      <protection/>
    </xf>
    <xf numFmtId="0" fontId="48" fillId="0" borderId="10" xfId="42" applyFont="1" applyFill="1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24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top" wrapText="1" readingOrder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sk-cherkasskoe.edusite.ru/" TargetMode="External" /><Relationship Id="rId2" Type="http://schemas.openxmlformats.org/officeDocument/2006/relationships/hyperlink" Target="http://www.volsk-schschiroky-buerak.edusite.ru/" TargetMode="External" /><Relationship Id="rId3" Type="http://schemas.openxmlformats.org/officeDocument/2006/relationships/hyperlink" Target="http://www.wolsk-sch-pokrowka.edusite.ru/" TargetMode="External" /><Relationship Id="rId4" Type="http://schemas.openxmlformats.org/officeDocument/2006/relationships/hyperlink" Target="http://www.volsk-schtalalichino.edusite.ru/" TargetMode="External" /><Relationship Id="rId5" Type="http://schemas.openxmlformats.org/officeDocument/2006/relationships/hyperlink" Target="http://lastochka-sadik.narod2.ru/" TargetMode="External" /><Relationship Id="rId6" Type="http://schemas.openxmlformats.org/officeDocument/2006/relationships/hyperlink" Target="http://sch47sen.edusite.ru/" TargetMode="External" /><Relationship Id="rId7" Type="http://schemas.openxmlformats.org/officeDocument/2006/relationships/hyperlink" Target="http://schoolkluchi.ucoz.ru/" TargetMode="External" /><Relationship Id="rId8" Type="http://schemas.openxmlformats.org/officeDocument/2006/relationships/hyperlink" Target="http://www.wolsk-schbogatoe.edusite.ru/" TargetMode="External" /><Relationship Id="rId9" Type="http://schemas.openxmlformats.org/officeDocument/2006/relationships/hyperlink" Target="http://www.volsk-schnchernavka.edusite.ru/" TargetMode="External" /><Relationship Id="rId10" Type="http://schemas.openxmlformats.org/officeDocument/2006/relationships/hyperlink" Target="http://vchernavka.ucoz.ru/" TargetMode="External" /><Relationship Id="rId11" Type="http://schemas.openxmlformats.org/officeDocument/2006/relationships/hyperlink" Target="http://www.baranovka.edusite.ru/" TargetMode="External" /><Relationship Id="rId12" Type="http://schemas.openxmlformats.org/officeDocument/2006/relationships/hyperlink" Target="http://www.volsk-sch19.edusite.ru/" TargetMode="External" /><Relationship Id="rId13" Type="http://schemas.openxmlformats.org/officeDocument/2006/relationships/hyperlink" Target="http://volskschool17.ucoz.ru/" TargetMode="External" /><Relationship Id="rId14" Type="http://schemas.openxmlformats.org/officeDocument/2006/relationships/hyperlink" Target="http://www.school-16.net/" TargetMode="External" /><Relationship Id="rId15" Type="http://schemas.openxmlformats.org/officeDocument/2006/relationships/hyperlink" Target="http://lastochka-sadik.narod2.ru/" TargetMode="External" /><Relationship Id="rId16" Type="http://schemas.openxmlformats.org/officeDocument/2006/relationships/hyperlink" Target="http://osinovka.uimcvolsk.net/" TargetMode="External" /><Relationship Id="rId17" Type="http://schemas.openxmlformats.org/officeDocument/2006/relationships/hyperlink" Target="http://dou5-volsk.narod2.ru/" TargetMode="External" /><Relationship Id="rId18" Type="http://schemas.openxmlformats.org/officeDocument/2006/relationships/hyperlink" Target="http://dou7-volsk.narod.ru/" TargetMode="External" /><Relationship Id="rId19" Type="http://schemas.openxmlformats.org/officeDocument/2006/relationships/hyperlink" Target="http://dou11-volsk.narod.ru/" TargetMode="External" /><Relationship Id="rId20" Type="http://schemas.openxmlformats.org/officeDocument/2006/relationships/hyperlink" Target="http://dou12-volsk.narod.ru/" TargetMode="External" /><Relationship Id="rId21" Type="http://schemas.openxmlformats.org/officeDocument/2006/relationships/hyperlink" Target="http://dou24-volsk.narod.ru/" TargetMode="External" /><Relationship Id="rId22" Type="http://schemas.openxmlformats.org/officeDocument/2006/relationships/hyperlink" Target="http://dou25-volsk.narod.ru/" TargetMode="External" /><Relationship Id="rId23" Type="http://schemas.openxmlformats.org/officeDocument/2006/relationships/hyperlink" Target="http://dou51sennoyvr.narod.ru/" TargetMode="External" /><Relationship Id="rId24" Type="http://schemas.openxmlformats.org/officeDocument/2006/relationships/hyperlink" Target="http://pokurlei.ucoz.ru/" TargetMode="External" /><Relationship Id="rId25" Type="http://schemas.openxmlformats.org/officeDocument/2006/relationships/hyperlink" Target="http://volsk-sch-mezhdur.edusite.ru/" TargetMode="External" /><Relationship Id="rId26" Type="http://schemas.openxmlformats.org/officeDocument/2006/relationships/hyperlink" Target="http://nikolaevka64.edusite.ru/" TargetMode="External" /><Relationship Id="rId27" Type="http://schemas.openxmlformats.org/officeDocument/2006/relationships/hyperlink" Target="http://www.volsk-schkalmantai.edusite.ru/" TargetMode="External" /><Relationship Id="rId28" Type="http://schemas.openxmlformats.org/officeDocument/2006/relationships/hyperlink" Target="http://www.volsk-tersa.edusite.ru/" TargetMode="External" /><Relationship Id="rId29" Type="http://schemas.openxmlformats.org/officeDocument/2006/relationships/hyperlink" Target="http://www.volsk-schkurilovka.edusite.ru/" TargetMode="External" /><Relationship Id="rId30" Type="http://schemas.openxmlformats.org/officeDocument/2006/relationships/hyperlink" Target="http://www.volsk-schkulikovka.edusite.ru/" TargetMode="External" /><Relationship Id="rId31" Type="http://schemas.openxmlformats.org/officeDocument/2006/relationships/hyperlink" Target="http://www.volsk-schkriagim.edusite.ru/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V57" sqref="V57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21.140625" style="0" customWidth="1"/>
    <col min="4" max="4" width="7.57421875" style="0" customWidth="1"/>
    <col min="5" max="5" width="9.140625" style="0" customWidth="1"/>
    <col min="6" max="6" width="15.28125" style="0" customWidth="1"/>
    <col min="7" max="7" width="8.28125" style="0" customWidth="1"/>
    <col min="8" max="8" width="11.421875" style="0" customWidth="1"/>
    <col min="9" max="9" width="10.140625" style="0" customWidth="1"/>
    <col min="10" max="10" width="12.140625" style="0" customWidth="1"/>
    <col min="11" max="11" width="15.421875" style="0" customWidth="1"/>
    <col min="12" max="12" width="11.57421875" style="0" customWidth="1"/>
    <col min="13" max="13" width="11.140625" style="0" customWidth="1"/>
    <col min="14" max="14" width="18.28125" style="0" customWidth="1"/>
    <col min="15" max="16" width="17.8515625" style="0" customWidth="1"/>
    <col min="17" max="17" width="12.28125" style="0" customWidth="1"/>
    <col min="18" max="18" width="13.7109375" style="0" customWidth="1"/>
    <col min="19" max="19" width="15.28125" style="0" customWidth="1"/>
    <col min="20" max="20" width="12.00390625" style="0" customWidth="1"/>
    <col min="21" max="21" width="11.00390625" style="0" customWidth="1"/>
    <col min="22" max="22" width="13.57421875" style="0" customWidth="1"/>
    <col min="23" max="23" width="12.00390625" style="0" customWidth="1"/>
    <col min="24" max="24" width="9.140625" style="0" customWidth="1"/>
    <col min="25" max="25" width="45.421875" style="0" customWidth="1"/>
  </cols>
  <sheetData>
    <row r="1" ht="15.75" customHeight="1"/>
    <row r="3" spans="1:25" ht="15">
      <c r="A3" s="22" t="s">
        <v>0</v>
      </c>
      <c r="B3" s="22" t="s">
        <v>1</v>
      </c>
      <c r="C3" s="22" t="s">
        <v>2</v>
      </c>
      <c r="D3" s="8"/>
      <c r="E3" s="22" t="s">
        <v>10</v>
      </c>
      <c r="F3" s="22"/>
      <c r="G3" s="22"/>
      <c r="H3" s="22"/>
      <c r="I3" s="22"/>
      <c r="J3" s="22"/>
      <c r="K3" s="22"/>
      <c r="L3" s="22"/>
      <c r="M3" s="22"/>
      <c r="N3" s="22" t="s">
        <v>11</v>
      </c>
      <c r="O3" s="22"/>
      <c r="P3" s="22"/>
      <c r="Q3" s="22"/>
      <c r="R3" s="23" t="s">
        <v>14</v>
      </c>
      <c r="S3" s="23" t="s">
        <v>125</v>
      </c>
      <c r="T3" s="23" t="s">
        <v>26</v>
      </c>
      <c r="U3" s="23" t="s">
        <v>27</v>
      </c>
      <c r="V3" s="23" t="s">
        <v>28</v>
      </c>
      <c r="W3" s="24" t="s">
        <v>29</v>
      </c>
      <c r="X3" s="24" t="s">
        <v>25</v>
      </c>
      <c r="Y3" s="24" t="s">
        <v>22</v>
      </c>
    </row>
    <row r="4" spans="1:25" ht="121.5" customHeight="1">
      <c r="A4" s="22"/>
      <c r="B4" s="22"/>
      <c r="C4" s="22"/>
      <c r="D4" s="8" t="s">
        <v>30</v>
      </c>
      <c r="E4" s="3" t="s">
        <v>3</v>
      </c>
      <c r="F4" s="2" t="s">
        <v>4</v>
      </c>
      <c r="G4" s="3" t="s">
        <v>5</v>
      </c>
      <c r="H4" s="3" t="s">
        <v>15</v>
      </c>
      <c r="I4" s="3" t="s">
        <v>6</v>
      </c>
      <c r="J4" s="3" t="s">
        <v>7</v>
      </c>
      <c r="K4" s="3" t="s">
        <v>92</v>
      </c>
      <c r="L4" s="3" t="s">
        <v>8</v>
      </c>
      <c r="M4" s="3" t="s">
        <v>9</v>
      </c>
      <c r="N4" s="4" t="s">
        <v>12</v>
      </c>
      <c r="O4" s="4" t="s">
        <v>13</v>
      </c>
      <c r="P4" s="4" t="s">
        <v>93</v>
      </c>
      <c r="Q4" s="4" t="s">
        <v>23</v>
      </c>
      <c r="R4" s="23"/>
      <c r="S4" s="23"/>
      <c r="T4" s="23"/>
      <c r="U4" s="23"/>
      <c r="V4" s="23"/>
      <c r="W4" s="24"/>
      <c r="X4" s="24"/>
      <c r="Y4" s="24"/>
    </row>
    <row r="5" spans="1:26" ht="77.25" customHeight="1">
      <c r="A5" s="1">
        <v>1</v>
      </c>
      <c r="B5" s="19" t="s">
        <v>16</v>
      </c>
      <c r="C5" s="5" t="s">
        <v>94</v>
      </c>
      <c r="D5" s="6" t="s">
        <v>31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3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7" t="s">
        <v>95</v>
      </c>
      <c r="Z5">
        <f>COUNTIF(E5:X5,"=0")</f>
        <v>0</v>
      </c>
    </row>
    <row r="6" spans="1:26" ht="90">
      <c r="A6" s="1">
        <v>2</v>
      </c>
      <c r="B6" s="19" t="s">
        <v>17</v>
      </c>
      <c r="C6" s="5" t="s">
        <v>24</v>
      </c>
      <c r="D6" s="6" t="s">
        <v>31</v>
      </c>
      <c r="E6" s="14">
        <v>1</v>
      </c>
      <c r="F6" s="14">
        <v>1</v>
      </c>
      <c r="G6" s="14">
        <v>1</v>
      </c>
      <c r="H6" s="15" t="s">
        <v>126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0</v>
      </c>
      <c r="P6" s="15">
        <v>0</v>
      </c>
      <c r="Q6" s="14">
        <v>0</v>
      </c>
      <c r="R6" s="14">
        <v>0</v>
      </c>
      <c r="S6" s="14">
        <v>3</v>
      </c>
      <c r="T6" s="14">
        <v>0</v>
      </c>
      <c r="U6" s="14">
        <v>1</v>
      </c>
      <c r="V6" s="14">
        <v>1</v>
      </c>
      <c r="W6" s="14">
        <v>0</v>
      </c>
      <c r="X6" s="14">
        <v>1</v>
      </c>
      <c r="Y6" s="7" t="s">
        <v>96</v>
      </c>
      <c r="Z6" s="21">
        <f aca="true" t="shared" si="0" ref="Z6:Z43">COUNTIF(E6:X6,"=0")</f>
        <v>6</v>
      </c>
    </row>
    <row r="7" spans="1:26" ht="75">
      <c r="A7" s="1">
        <v>3</v>
      </c>
      <c r="B7" s="19" t="s">
        <v>20</v>
      </c>
      <c r="C7" s="5" t="s">
        <v>97</v>
      </c>
      <c r="D7" s="6" t="s">
        <v>31</v>
      </c>
      <c r="E7" s="14">
        <v>1</v>
      </c>
      <c r="F7" s="14">
        <v>1</v>
      </c>
      <c r="G7" s="14">
        <v>1</v>
      </c>
      <c r="H7" s="14">
        <v>0</v>
      </c>
      <c r="I7" s="14">
        <v>0</v>
      </c>
      <c r="J7" s="14">
        <v>0</v>
      </c>
      <c r="K7" s="14">
        <v>1</v>
      </c>
      <c r="L7" s="14">
        <v>0</v>
      </c>
      <c r="M7" s="14">
        <v>1</v>
      </c>
      <c r="N7" s="14">
        <v>1</v>
      </c>
      <c r="O7" s="14">
        <v>1</v>
      </c>
      <c r="P7" s="14">
        <v>1</v>
      </c>
      <c r="Q7" s="14">
        <v>0</v>
      </c>
      <c r="R7" s="14">
        <v>0</v>
      </c>
      <c r="S7" s="14">
        <v>1</v>
      </c>
      <c r="T7" s="14">
        <v>0</v>
      </c>
      <c r="U7" s="14">
        <v>1</v>
      </c>
      <c r="V7" s="14">
        <v>1</v>
      </c>
      <c r="W7" s="14">
        <v>0</v>
      </c>
      <c r="X7" s="14">
        <v>0</v>
      </c>
      <c r="Y7" s="7" t="s">
        <v>98</v>
      </c>
      <c r="Z7" s="21">
        <f t="shared" si="0"/>
        <v>9</v>
      </c>
    </row>
    <row r="8" spans="1:26" ht="75">
      <c r="A8" s="1">
        <v>4</v>
      </c>
      <c r="B8" s="19" t="s">
        <v>21</v>
      </c>
      <c r="C8" s="5" t="s">
        <v>99</v>
      </c>
      <c r="D8" s="6" t="s">
        <v>31</v>
      </c>
      <c r="E8" s="14">
        <v>1</v>
      </c>
      <c r="F8" s="14">
        <v>1</v>
      </c>
      <c r="G8" s="14">
        <v>0</v>
      </c>
      <c r="H8" s="14">
        <v>0</v>
      </c>
      <c r="I8" s="14">
        <v>0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0</v>
      </c>
      <c r="R8" s="14">
        <v>0</v>
      </c>
      <c r="S8" s="14">
        <v>1</v>
      </c>
      <c r="T8" s="14">
        <v>1</v>
      </c>
      <c r="U8" s="14">
        <v>1</v>
      </c>
      <c r="V8" s="14">
        <v>1</v>
      </c>
      <c r="W8" s="14">
        <v>0</v>
      </c>
      <c r="X8" s="14">
        <v>0</v>
      </c>
      <c r="Y8" s="7" t="s">
        <v>98</v>
      </c>
      <c r="Z8" s="21">
        <f t="shared" si="0"/>
        <v>7</v>
      </c>
    </row>
    <row r="9" spans="1:26" ht="15.75" customHeight="1">
      <c r="A9" s="1">
        <v>5</v>
      </c>
      <c r="B9" s="19" t="s">
        <v>18</v>
      </c>
      <c r="C9" s="5" t="s">
        <v>100</v>
      </c>
      <c r="D9" s="6" t="s">
        <v>31</v>
      </c>
      <c r="E9" s="14">
        <v>1</v>
      </c>
      <c r="F9" s="14">
        <v>1</v>
      </c>
      <c r="G9" s="14">
        <v>1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1</v>
      </c>
      <c r="O9" s="14">
        <v>1</v>
      </c>
      <c r="P9" s="14">
        <v>0</v>
      </c>
      <c r="Q9" s="14">
        <v>0</v>
      </c>
      <c r="R9" s="14">
        <v>0</v>
      </c>
      <c r="S9" s="14">
        <v>2</v>
      </c>
      <c r="T9" s="14">
        <v>1</v>
      </c>
      <c r="U9" s="14">
        <v>1</v>
      </c>
      <c r="V9" s="14">
        <v>1</v>
      </c>
      <c r="W9" s="14">
        <v>0</v>
      </c>
      <c r="X9" s="14">
        <v>1</v>
      </c>
      <c r="Y9" s="1"/>
      <c r="Z9" s="21">
        <f t="shared" si="0"/>
        <v>9</v>
      </c>
    </row>
    <row r="10" spans="1:26" ht="15">
      <c r="A10" s="1">
        <v>6</v>
      </c>
      <c r="B10" s="19" t="s">
        <v>19</v>
      </c>
      <c r="C10" s="5" t="s">
        <v>101</v>
      </c>
      <c r="D10" s="6" t="s">
        <v>31</v>
      </c>
      <c r="E10" s="14">
        <v>1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14">
        <v>0</v>
      </c>
      <c r="Q10" s="14">
        <v>0</v>
      </c>
      <c r="R10" s="14">
        <v>0</v>
      </c>
      <c r="S10" s="14">
        <v>1</v>
      </c>
      <c r="T10" s="14">
        <v>1</v>
      </c>
      <c r="U10" s="14">
        <v>0</v>
      </c>
      <c r="V10" s="14">
        <v>1</v>
      </c>
      <c r="W10" s="14">
        <v>0</v>
      </c>
      <c r="X10" s="14">
        <v>0</v>
      </c>
      <c r="Y10" s="1"/>
      <c r="Z10" s="21">
        <f t="shared" si="0"/>
        <v>14</v>
      </c>
    </row>
    <row r="11" spans="1:26" ht="15">
      <c r="A11" s="1">
        <v>7</v>
      </c>
      <c r="B11" s="20" t="s">
        <v>32</v>
      </c>
      <c r="C11" s="5" t="s">
        <v>102</v>
      </c>
      <c r="D11" s="6" t="s">
        <v>31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0</v>
      </c>
      <c r="L11" s="14">
        <v>0</v>
      </c>
      <c r="M11" s="14">
        <v>0</v>
      </c>
      <c r="N11" s="14">
        <v>1</v>
      </c>
      <c r="O11" s="14">
        <v>1</v>
      </c>
      <c r="P11" s="14">
        <v>0</v>
      </c>
      <c r="Q11" s="14">
        <v>0</v>
      </c>
      <c r="R11" s="14">
        <v>1</v>
      </c>
      <c r="S11" s="14">
        <v>1</v>
      </c>
      <c r="T11" s="14">
        <v>1</v>
      </c>
      <c r="U11" s="14">
        <v>0</v>
      </c>
      <c r="V11" s="14">
        <v>0</v>
      </c>
      <c r="W11" s="14">
        <v>0</v>
      </c>
      <c r="X11" s="14">
        <v>1</v>
      </c>
      <c r="Y11" s="1" t="s">
        <v>33</v>
      </c>
      <c r="Z11" s="21">
        <f t="shared" si="0"/>
        <v>8</v>
      </c>
    </row>
    <row r="12" spans="1:26" ht="15">
      <c r="A12" s="1">
        <v>8</v>
      </c>
      <c r="B12" s="19" t="s">
        <v>34</v>
      </c>
      <c r="C12" s="5" t="s">
        <v>103</v>
      </c>
      <c r="D12" s="9" t="s">
        <v>35</v>
      </c>
      <c r="E12" s="14">
        <v>0</v>
      </c>
      <c r="F12" s="14">
        <v>0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"/>
      <c r="Z12" s="21">
        <f t="shared" si="0"/>
        <v>17</v>
      </c>
    </row>
    <row r="13" spans="1:26" ht="15">
      <c r="A13" s="1">
        <v>9</v>
      </c>
      <c r="B13" s="19" t="s">
        <v>36</v>
      </c>
      <c r="C13" s="5" t="s">
        <v>37</v>
      </c>
      <c r="D13" s="9" t="s">
        <v>35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1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" t="s">
        <v>38</v>
      </c>
      <c r="Z13" s="21">
        <f t="shared" si="0"/>
        <v>0</v>
      </c>
    </row>
    <row r="14" spans="1:26" ht="15">
      <c r="A14" s="1">
        <v>10</v>
      </c>
      <c r="B14" s="19" t="s">
        <v>39</v>
      </c>
      <c r="C14" s="5" t="s">
        <v>104</v>
      </c>
      <c r="D14" s="9" t="s">
        <v>35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0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0</v>
      </c>
      <c r="U14" s="14">
        <v>1</v>
      </c>
      <c r="V14" s="14">
        <v>1</v>
      </c>
      <c r="W14" s="14">
        <v>1</v>
      </c>
      <c r="X14" s="14">
        <v>1</v>
      </c>
      <c r="Y14" s="1"/>
      <c r="Z14" s="21">
        <f t="shared" si="0"/>
        <v>2</v>
      </c>
    </row>
    <row r="15" spans="1:26" ht="15">
      <c r="A15" s="1">
        <v>11</v>
      </c>
      <c r="B15" s="19" t="s">
        <v>40</v>
      </c>
      <c r="C15" s="5" t="s">
        <v>41</v>
      </c>
      <c r="D15" s="9" t="s">
        <v>35</v>
      </c>
      <c r="E15" s="14">
        <v>1</v>
      </c>
      <c r="F15" s="14">
        <v>0</v>
      </c>
      <c r="G15" s="14">
        <v>1</v>
      </c>
      <c r="H15" s="14">
        <v>0</v>
      </c>
      <c r="I15" s="14">
        <v>1</v>
      </c>
      <c r="J15" s="14">
        <v>0</v>
      </c>
      <c r="K15" s="14">
        <v>1</v>
      </c>
      <c r="L15" s="14">
        <v>0</v>
      </c>
      <c r="M15" s="14">
        <v>0</v>
      </c>
      <c r="N15" s="14">
        <v>1</v>
      </c>
      <c r="O15" s="14">
        <v>1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1</v>
      </c>
      <c r="W15" s="14">
        <v>1</v>
      </c>
      <c r="X15" s="14">
        <v>0</v>
      </c>
      <c r="Y15" s="1"/>
      <c r="Z15" s="21">
        <f t="shared" si="0"/>
        <v>12</v>
      </c>
    </row>
    <row r="16" spans="1:26" ht="15">
      <c r="A16" s="1">
        <v>12</v>
      </c>
      <c r="B16" s="19" t="s">
        <v>42</v>
      </c>
      <c r="C16" s="5" t="s">
        <v>105</v>
      </c>
      <c r="D16" s="9" t="s">
        <v>35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</v>
      </c>
      <c r="S16" s="14">
        <v>0</v>
      </c>
      <c r="T16" s="14">
        <v>1</v>
      </c>
      <c r="U16" s="14">
        <v>1</v>
      </c>
      <c r="V16" s="14">
        <v>1</v>
      </c>
      <c r="W16" s="14">
        <v>1</v>
      </c>
      <c r="X16" s="14">
        <v>0</v>
      </c>
      <c r="Y16" s="1"/>
      <c r="Z16" s="21">
        <f t="shared" si="0"/>
        <v>3</v>
      </c>
    </row>
    <row r="17" spans="1:26" ht="15">
      <c r="A17" s="1">
        <v>13</v>
      </c>
      <c r="B17" s="19" t="s">
        <v>43</v>
      </c>
      <c r="C17" s="5" t="s">
        <v>44</v>
      </c>
      <c r="D17" s="9" t="s">
        <v>35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3</v>
      </c>
      <c r="T17" s="14">
        <v>0</v>
      </c>
      <c r="U17" s="14">
        <v>1</v>
      </c>
      <c r="V17" s="14">
        <v>1</v>
      </c>
      <c r="W17" s="14">
        <v>1</v>
      </c>
      <c r="X17" s="14">
        <v>1</v>
      </c>
      <c r="Y17" s="1"/>
      <c r="Z17" s="21">
        <f t="shared" si="0"/>
        <v>1</v>
      </c>
    </row>
    <row r="18" spans="1:26" ht="15">
      <c r="A18" s="1">
        <v>14</v>
      </c>
      <c r="B18" s="19" t="s">
        <v>45</v>
      </c>
      <c r="C18" s="5" t="s">
        <v>106</v>
      </c>
      <c r="D18" s="9" t="s">
        <v>35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0</v>
      </c>
      <c r="N18" s="14">
        <v>1</v>
      </c>
      <c r="O18" s="14">
        <v>1</v>
      </c>
      <c r="P18" s="14">
        <v>0</v>
      </c>
      <c r="Q18" s="14">
        <v>0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"/>
      <c r="Z18" s="21">
        <f t="shared" si="0"/>
        <v>3</v>
      </c>
    </row>
    <row r="19" spans="1:26" ht="15">
      <c r="A19" s="1">
        <v>15</v>
      </c>
      <c r="B19" s="19" t="s">
        <v>46</v>
      </c>
      <c r="C19" s="5" t="s">
        <v>47</v>
      </c>
      <c r="D19" s="9" t="s">
        <v>35</v>
      </c>
      <c r="E19" s="14">
        <v>1</v>
      </c>
      <c r="F19" s="14">
        <v>1</v>
      </c>
      <c r="G19" s="14">
        <v>1</v>
      </c>
      <c r="H19" s="14">
        <v>0</v>
      </c>
      <c r="I19" s="14">
        <v>1</v>
      </c>
      <c r="J19" s="14">
        <v>1</v>
      </c>
      <c r="K19" s="14">
        <v>1</v>
      </c>
      <c r="L19" s="14">
        <v>1</v>
      </c>
      <c r="M19" s="14">
        <v>0</v>
      </c>
      <c r="N19" s="14">
        <v>1</v>
      </c>
      <c r="O19" s="14">
        <v>1</v>
      </c>
      <c r="P19" s="14">
        <v>1</v>
      </c>
      <c r="Q19" s="14">
        <v>1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1</v>
      </c>
      <c r="X19" s="14">
        <v>0</v>
      </c>
      <c r="Y19" s="1" t="s">
        <v>48</v>
      </c>
      <c r="Z19" s="21">
        <f t="shared" si="0"/>
        <v>7</v>
      </c>
    </row>
    <row r="20" spans="1:26" ht="15">
      <c r="A20" s="1">
        <v>16</v>
      </c>
      <c r="B20" s="19" t="s">
        <v>49</v>
      </c>
      <c r="C20" s="5" t="s">
        <v>50</v>
      </c>
      <c r="D20" s="10" t="s">
        <v>51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0</v>
      </c>
      <c r="S20" s="14">
        <v>1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  <c r="Y20" s="1" t="s">
        <v>52</v>
      </c>
      <c r="Z20" s="21">
        <f t="shared" si="0"/>
        <v>5</v>
      </c>
    </row>
    <row r="21" spans="1:26" ht="15">
      <c r="A21" s="1">
        <v>17</v>
      </c>
      <c r="B21" s="19" t="s">
        <v>53</v>
      </c>
      <c r="C21" s="5" t="s">
        <v>54</v>
      </c>
      <c r="D21" s="10" t="s">
        <v>51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0</v>
      </c>
      <c r="W21" s="14">
        <v>0</v>
      </c>
      <c r="X21" s="14">
        <v>1</v>
      </c>
      <c r="Y21" s="1" t="s">
        <v>55</v>
      </c>
      <c r="Z21" s="21">
        <f t="shared" si="0"/>
        <v>2</v>
      </c>
    </row>
    <row r="22" spans="1:26" ht="15">
      <c r="A22" s="1">
        <v>18</v>
      </c>
      <c r="B22" s="20" t="s">
        <v>56</v>
      </c>
      <c r="C22" s="5" t="s">
        <v>107</v>
      </c>
      <c r="D22" s="10" t="s">
        <v>51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2</v>
      </c>
      <c r="T22" s="14">
        <v>1</v>
      </c>
      <c r="U22" s="14">
        <v>1</v>
      </c>
      <c r="V22" s="14">
        <v>1</v>
      </c>
      <c r="W22" s="14">
        <v>0</v>
      </c>
      <c r="X22" s="14">
        <v>1</v>
      </c>
      <c r="Y22" s="1" t="s">
        <v>57</v>
      </c>
      <c r="Z22" s="21">
        <f t="shared" si="0"/>
        <v>1</v>
      </c>
    </row>
    <row r="23" spans="1:26" ht="15">
      <c r="A23" s="1">
        <v>19</v>
      </c>
      <c r="B23" s="20" t="s">
        <v>58</v>
      </c>
      <c r="C23" s="5" t="s">
        <v>108</v>
      </c>
      <c r="D23" s="10" t="s">
        <v>51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2</v>
      </c>
      <c r="T23" s="14">
        <v>1</v>
      </c>
      <c r="U23" s="14">
        <v>1</v>
      </c>
      <c r="V23" s="14">
        <v>1</v>
      </c>
      <c r="W23" s="14">
        <v>0</v>
      </c>
      <c r="X23" s="14">
        <v>1</v>
      </c>
      <c r="Y23" s="1" t="s">
        <v>59</v>
      </c>
      <c r="Z23" s="21">
        <f t="shared" si="0"/>
        <v>1</v>
      </c>
    </row>
    <row r="24" spans="1:26" ht="15">
      <c r="A24" s="1">
        <v>20</v>
      </c>
      <c r="B24" s="20" t="s">
        <v>60</v>
      </c>
      <c r="C24" s="5" t="s">
        <v>109</v>
      </c>
      <c r="D24" s="10" t="s">
        <v>51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2</v>
      </c>
      <c r="T24" s="14">
        <v>1</v>
      </c>
      <c r="U24" s="14">
        <v>1</v>
      </c>
      <c r="V24" s="14">
        <v>1</v>
      </c>
      <c r="W24" s="14">
        <v>0</v>
      </c>
      <c r="X24" s="14">
        <v>1</v>
      </c>
      <c r="Y24" s="1" t="s">
        <v>61</v>
      </c>
      <c r="Z24" s="21">
        <f t="shared" si="0"/>
        <v>1</v>
      </c>
    </row>
    <row r="25" spans="1:26" ht="25.5">
      <c r="A25" s="1">
        <v>21</v>
      </c>
      <c r="B25" s="20" t="s">
        <v>62</v>
      </c>
      <c r="C25" s="5" t="s">
        <v>110</v>
      </c>
      <c r="D25" s="10" t="s">
        <v>51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0</v>
      </c>
      <c r="X25" s="14">
        <v>1</v>
      </c>
      <c r="Y25" s="1" t="s">
        <v>63</v>
      </c>
      <c r="Z25" s="21">
        <f t="shared" si="0"/>
        <v>1</v>
      </c>
    </row>
    <row r="26" spans="1:26" ht="15">
      <c r="A26" s="1">
        <v>22</v>
      </c>
      <c r="B26" s="20" t="s">
        <v>64</v>
      </c>
      <c r="C26" s="5" t="s">
        <v>111</v>
      </c>
      <c r="D26" s="10" t="s">
        <v>51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2</v>
      </c>
      <c r="T26" s="14">
        <v>1</v>
      </c>
      <c r="U26" s="14">
        <v>1</v>
      </c>
      <c r="V26" s="14">
        <v>1</v>
      </c>
      <c r="W26" s="14">
        <v>0</v>
      </c>
      <c r="X26" s="14">
        <v>1</v>
      </c>
      <c r="Y26" s="1" t="s">
        <v>65</v>
      </c>
      <c r="Z26" s="21">
        <f t="shared" si="0"/>
        <v>1</v>
      </c>
    </row>
    <row r="27" spans="1:26" ht="25.5">
      <c r="A27" s="1">
        <v>23</v>
      </c>
      <c r="B27" s="20" t="s">
        <v>66</v>
      </c>
      <c r="C27" s="5" t="s">
        <v>112</v>
      </c>
      <c r="D27" s="10" t="s">
        <v>51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2</v>
      </c>
      <c r="T27" s="14">
        <v>1</v>
      </c>
      <c r="U27" s="14">
        <v>1</v>
      </c>
      <c r="V27" s="14">
        <v>1</v>
      </c>
      <c r="W27" s="14">
        <v>0</v>
      </c>
      <c r="X27" s="14">
        <v>1</v>
      </c>
      <c r="Y27" s="1" t="s">
        <v>67</v>
      </c>
      <c r="Z27" s="21">
        <f t="shared" si="0"/>
        <v>1</v>
      </c>
    </row>
    <row r="28" spans="1:26" ht="25.5">
      <c r="A28" s="1">
        <v>24</v>
      </c>
      <c r="B28" s="20" t="s">
        <v>68</v>
      </c>
      <c r="C28" s="11" t="s">
        <v>113</v>
      </c>
      <c r="D28" s="10" t="s">
        <v>51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2</v>
      </c>
      <c r="T28" s="14">
        <v>1</v>
      </c>
      <c r="U28" s="14">
        <v>1</v>
      </c>
      <c r="V28" s="14">
        <v>1</v>
      </c>
      <c r="W28" s="14">
        <v>0</v>
      </c>
      <c r="X28" s="14">
        <v>1</v>
      </c>
      <c r="Y28" s="1" t="s">
        <v>69</v>
      </c>
      <c r="Z28" s="21">
        <f t="shared" si="0"/>
        <v>1</v>
      </c>
    </row>
    <row r="29" spans="1:26" ht="15">
      <c r="A29" s="1">
        <v>25</v>
      </c>
      <c r="B29" s="20" t="s">
        <v>70</v>
      </c>
      <c r="C29" s="5" t="s">
        <v>71</v>
      </c>
      <c r="D29" s="10" t="s">
        <v>51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2</v>
      </c>
      <c r="T29" s="14">
        <v>1</v>
      </c>
      <c r="U29" s="14">
        <v>1</v>
      </c>
      <c r="V29" s="14">
        <v>1</v>
      </c>
      <c r="W29" s="14">
        <v>0</v>
      </c>
      <c r="X29" s="14">
        <v>1</v>
      </c>
      <c r="Y29" s="1" t="s">
        <v>72</v>
      </c>
      <c r="Z29" s="21">
        <f t="shared" si="0"/>
        <v>1</v>
      </c>
    </row>
    <row r="30" spans="1:26" ht="15">
      <c r="A30" s="1">
        <v>26</v>
      </c>
      <c r="B30" s="19" t="s">
        <v>73</v>
      </c>
      <c r="C30" s="5" t="s">
        <v>114</v>
      </c>
      <c r="D30" s="12" t="s">
        <v>74</v>
      </c>
      <c r="E30" s="14">
        <v>1</v>
      </c>
      <c r="F30" s="14">
        <v>1</v>
      </c>
      <c r="G30" s="16">
        <v>1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0</v>
      </c>
      <c r="R30" s="14">
        <v>0</v>
      </c>
      <c r="S30" s="14">
        <v>1</v>
      </c>
      <c r="T30" s="14">
        <v>1</v>
      </c>
      <c r="U30" s="14">
        <v>1</v>
      </c>
      <c r="V30" s="14">
        <v>1</v>
      </c>
      <c r="W30" s="14">
        <v>0</v>
      </c>
      <c r="X30" s="14">
        <v>0</v>
      </c>
      <c r="Y30" s="1"/>
      <c r="Z30" s="21">
        <f t="shared" si="0"/>
        <v>5</v>
      </c>
    </row>
    <row r="31" spans="1:26" ht="15">
      <c r="A31" s="1">
        <v>27</v>
      </c>
      <c r="B31" s="19" t="s">
        <v>75</v>
      </c>
      <c r="C31" s="5" t="s">
        <v>115</v>
      </c>
      <c r="D31" s="12" t="s">
        <v>74</v>
      </c>
      <c r="E31" s="14">
        <v>1</v>
      </c>
      <c r="F31" s="14">
        <v>1</v>
      </c>
      <c r="G31" s="16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0</v>
      </c>
      <c r="T31" s="14">
        <v>0</v>
      </c>
      <c r="U31" s="14">
        <v>1</v>
      </c>
      <c r="V31" s="14">
        <v>1</v>
      </c>
      <c r="W31" s="14">
        <v>1</v>
      </c>
      <c r="X31" s="14">
        <v>1</v>
      </c>
      <c r="Y31" s="1"/>
      <c r="Z31" s="21">
        <f t="shared" si="0"/>
        <v>2</v>
      </c>
    </row>
    <row r="32" spans="1:26" ht="15">
      <c r="A32" s="1">
        <v>28</v>
      </c>
      <c r="B32" s="19" t="s">
        <v>76</v>
      </c>
      <c r="C32" s="5" t="s">
        <v>116</v>
      </c>
      <c r="D32" s="12" t="s">
        <v>74</v>
      </c>
      <c r="E32" s="14">
        <v>1</v>
      </c>
      <c r="F32" s="14">
        <v>1</v>
      </c>
      <c r="G32" s="16">
        <v>1</v>
      </c>
      <c r="H32" s="14">
        <v>0</v>
      </c>
      <c r="I32" s="14">
        <v>1</v>
      </c>
      <c r="J32" s="14">
        <v>1</v>
      </c>
      <c r="K32" s="14">
        <v>1</v>
      </c>
      <c r="L32" s="14">
        <v>0</v>
      </c>
      <c r="M32" s="14">
        <v>0</v>
      </c>
      <c r="N32" s="14">
        <v>1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14">
        <v>0</v>
      </c>
      <c r="V32" s="14">
        <v>1</v>
      </c>
      <c r="W32" s="14">
        <v>0</v>
      </c>
      <c r="X32" s="14">
        <v>1</v>
      </c>
      <c r="Y32" s="1"/>
      <c r="Z32" s="21">
        <f t="shared" si="0"/>
        <v>10</v>
      </c>
    </row>
    <row r="33" spans="1:26" ht="15">
      <c r="A33" s="1">
        <v>29</v>
      </c>
      <c r="B33" s="19" t="s">
        <v>77</v>
      </c>
      <c r="C33" s="5" t="s">
        <v>117</v>
      </c>
      <c r="D33" s="12" t="s">
        <v>74</v>
      </c>
      <c r="E33" s="14">
        <v>1</v>
      </c>
      <c r="F33" s="14">
        <v>0</v>
      </c>
      <c r="G33" s="16">
        <v>1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1</v>
      </c>
      <c r="V33" s="14">
        <v>0</v>
      </c>
      <c r="W33" s="14">
        <v>1</v>
      </c>
      <c r="X33" s="14">
        <v>0</v>
      </c>
      <c r="Y33" s="1"/>
      <c r="Z33" s="21">
        <f t="shared" si="0"/>
        <v>13</v>
      </c>
    </row>
    <row r="34" spans="1:26" ht="15">
      <c r="A34" s="1">
        <v>30</v>
      </c>
      <c r="B34" s="19" t="s">
        <v>78</v>
      </c>
      <c r="C34" s="5" t="s">
        <v>118</v>
      </c>
      <c r="D34" s="12" t="s">
        <v>74</v>
      </c>
      <c r="E34" s="14">
        <v>1</v>
      </c>
      <c r="F34" s="14">
        <v>0</v>
      </c>
      <c r="G34" s="16">
        <v>1</v>
      </c>
      <c r="H34" s="14">
        <v>0</v>
      </c>
      <c r="I34" s="14">
        <v>0</v>
      </c>
      <c r="J34" s="14">
        <v>1</v>
      </c>
      <c r="K34" s="14">
        <v>0</v>
      </c>
      <c r="L34" s="14">
        <v>1</v>
      </c>
      <c r="M34" s="14">
        <v>0</v>
      </c>
      <c r="N34" s="14">
        <v>1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1</v>
      </c>
      <c r="V34" s="14">
        <v>0</v>
      </c>
      <c r="W34" s="14">
        <v>0</v>
      </c>
      <c r="X34" s="14">
        <v>0</v>
      </c>
      <c r="Y34" s="1"/>
      <c r="Z34" s="21">
        <f t="shared" si="0"/>
        <v>13</v>
      </c>
    </row>
    <row r="35" spans="1:26" ht="15">
      <c r="A35" s="1">
        <v>31</v>
      </c>
      <c r="B35" s="19" t="s">
        <v>79</v>
      </c>
      <c r="C35" s="5" t="s">
        <v>119</v>
      </c>
      <c r="D35" s="12" t="s">
        <v>74</v>
      </c>
      <c r="E35" s="14">
        <v>1</v>
      </c>
      <c r="F35" s="14">
        <v>0</v>
      </c>
      <c r="G35" s="16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1</v>
      </c>
      <c r="V35" s="14">
        <v>1</v>
      </c>
      <c r="W35" s="14">
        <v>0</v>
      </c>
      <c r="X35" s="14">
        <v>0</v>
      </c>
      <c r="Y35" s="1"/>
      <c r="Z35" s="21">
        <f t="shared" si="0"/>
        <v>14</v>
      </c>
    </row>
    <row r="36" spans="1:26" ht="15">
      <c r="A36" s="1">
        <v>32</v>
      </c>
      <c r="B36" s="19" t="s">
        <v>80</v>
      </c>
      <c r="C36" s="5" t="s">
        <v>81</v>
      </c>
      <c r="D36" s="12" t="s">
        <v>74</v>
      </c>
      <c r="E36" s="14">
        <v>1</v>
      </c>
      <c r="F36" s="14">
        <v>0</v>
      </c>
      <c r="G36" s="16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</v>
      </c>
      <c r="O36" s="14">
        <v>0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6">
        <v>0</v>
      </c>
      <c r="V36" s="14">
        <v>0</v>
      </c>
      <c r="W36" s="14">
        <v>0</v>
      </c>
      <c r="X36" s="14">
        <v>0</v>
      </c>
      <c r="Y36" s="1"/>
      <c r="Z36" s="21">
        <f t="shared" si="0"/>
        <v>17</v>
      </c>
    </row>
    <row r="37" spans="1:26" ht="15">
      <c r="A37" s="1">
        <v>33</v>
      </c>
      <c r="B37" s="19" t="s">
        <v>82</v>
      </c>
      <c r="C37" s="5" t="s">
        <v>120</v>
      </c>
      <c r="D37" s="12" t="s">
        <v>74</v>
      </c>
      <c r="E37" s="14">
        <v>1</v>
      </c>
      <c r="F37" s="14">
        <v>1</v>
      </c>
      <c r="G37" s="16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0</v>
      </c>
      <c r="S37" s="14">
        <v>2</v>
      </c>
      <c r="T37" s="14">
        <v>1</v>
      </c>
      <c r="U37" s="16">
        <v>1</v>
      </c>
      <c r="V37" s="14">
        <v>1</v>
      </c>
      <c r="W37" s="14">
        <v>1</v>
      </c>
      <c r="X37" s="14">
        <v>1</v>
      </c>
      <c r="Y37" s="1"/>
      <c r="Z37" s="21">
        <f t="shared" si="0"/>
        <v>1</v>
      </c>
    </row>
    <row r="38" spans="1:26" ht="15">
      <c r="A38" s="1">
        <v>34</v>
      </c>
      <c r="B38" s="18" t="s">
        <v>83</v>
      </c>
      <c r="C38" s="1" t="s">
        <v>121</v>
      </c>
      <c r="D38" s="13" t="s">
        <v>89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4"/>
      <c r="N38" s="17">
        <v>1</v>
      </c>
      <c r="O38" s="17">
        <v>1</v>
      </c>
      <c r="P38" s="17">
        <v>1</v>
      </c>
      <c r="Q38" s="14">
        <v>0</v>
      </c>
      <c r="R38" s="17">
        <v>1</v>
      </c>
      <c r="S38" s="14"/>
      <c r="T38" s="14"/>
      <c r="U38" s="14"/>
      <c r="V38" s="14"/>
      <c r="W38" s="14">
        <v>1</v>
      </c>
      <c r="X38" s="14">
        <v>1</v>
      </c>
      <c r="Y38" s="1"/>
      <c r="Z38" s="21">
        <f t="shared" si="0"/>
        <v>1</v>
      </c>
    </row>
    <row r="39" spans="1:26" ht="15">
      <c r="A39" s="1">
        <v>35</v>
      </c>
      <c r="B39" s="18" t="s">
        <v>84</v>
      </c>
      <c r="C39" s="1" t="s">
        <v>90</v>
      </c>
      <c r="D39" s="13" t="s">
        <v>89</v>
      </c>
      <c r="E39" s="17">
        <v>1</v>
      </c>
      <c r="F39" s="17">
        <v>0</v>
      </c>
      <c r="G39" s="17">
        <v>1</v>
      </c>
      <c r="H39" s="17">
        <v>1</v>
      </c>
      <c r="I39" s="17">
        <v>0</v>
      </c>
      <c r="J39" s="17">
        <v>0</v>
      </c>
      <c r="K39" s="17">
        <v>0</v>
      </c>
      <c r="L39" s="17">
        <v>0</v>
      </c>
      <c r="M39" s="14"/>
      <c r="N39" s="17">
        <v>0</v>
      </c>
      <c r="O39" s="17">
        <v>0</v>
      </c>
      <c r="P39" s="17">
        <v>0</v>
      </c>
      <c r="Q39" s="14">
        <v>0</v>
      </c>
      <c r="R39" s="17">
        <v>0</v>
      </c>
      <c r="S39" s="14"/>
      <c r="T39" s="14"/>
      <c r="U39" s="14"/>
      <c r="V39" s="14"/>
      <c r="W39" s="14"/>
      <c r="X39" s="14"/>
      <c r="Y39" s="1"/>
      <c r="Z39" s="21">
        <f t="shared" si="0"/>
        <v>10</v>
      </c>
    </row>
    <row r="40" spans="1:26" ht="15">
      <c r="A40" s="1">
        <v>36</v>
      </c>
      <c r="B40" s="18" t="s">
        <v>85</v>
      </c>
      <c r="C40" s="1" t="s">
        <v>122</v>
      </c>
      <c r="D40" s="13" t="s">
        <v>89</v>
      </c>
      <c r="E40" s="17">
        <v>1</v>
      </c>
      <c r="F40" s="17">
        <v>1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4"/>
      <c r="N40" s="17">
        <v>1</v>
      </c>
      <c r="O40" s="17">
        <v>1</v>
      </c>
      <c r="P40" s="17">
        <v>1</v>
      </c>
      <c r="Q40" s="14">
        <v>0</v>
      </c>
      <c r="R40" s="17">
        <v>1</v>
      </c>
      <c r="S40" s="14"/>
      <c r="T40" s="14"/>
      <c r="U40" s="14"/>
      <c r="V40" s="14"/>
      <c r="W40" s="14"/>
      <c r="X40" s="14"/>
      <c r="Y40" s="1"/>
      <c r="Z40" s="21">
        <f t="shared" si="0"/>
        <v>1</v>
      </c>
    </row>
    <row r="41" spans="1:26" ht="15">
      <c r="A41" s="1">
        <v>37</v>
      </c>
      <c r="B41" s="18" t="s">
        <v>86</v>
      </c>
      <c r="C41" s="1" t="s">
        <v>123</v>
      </c>
      <c r="D41" s="13" t="s">
        <v>89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4">
        <v>1</v>
      </c>
      <c r="N41" s="17">
        <v>1</v>
      </c>
      <c r="O41" s="17">
        <v>1</v>
      </c>
      <c r="P41" s="17">
        <v>1</v>
      </c>
      <c r="Q41" s="14">
        <v>1</v>
      </c>
      <c r="R41" s="17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"/>
      <c r="Z41">
        <f t="shared" si="0"/>
        <v>0</v>
      </c>
    </row>
    <row r="42" spans="1:26" ht="15">
      <c r="A42" s="1">
        <v>38</v>
      </c>
      <c r="B42" s="18" t="s">
        <v>87</v>
      </c>
      <c r="C42" s="1" t="s">
        <v>124</v>
      </c>
      <c r="D42" s="13" t="s">
        <v>89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4">
        <v>1</v>
      </c>
      <c r="N42" s="17">
        <v>1</v>
      </c>
      <c r="O42" s="17">
        <v>1</v>
      </c>
      <c r="P42" s="17">
        <v>1</v>
      </c>
      <c r="Q42" s="14">
        <v>1</v>
      </c>
      <c r="R42" s="17">
        <v>1</v>
      </c>
      <c r="S42" s="14">
        <v>2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"/>
      <c r="Z42" s="21">
        <f t="shared" si="0"/>
        <v>0</v>
      </c>
    </row>
    <row r="43" spans="1:26" ht="15">
      <c r="A43" s="1">
        <v>39</v>
      </c>
      <c r="B43" s="18" t="s">
        <v>88</v>
      </c>
      <c r="C43" s="1" t="s">
        <v>91</v>
      </c>
      <c r="D43" s="13" t="s">
        <v>89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4">
        <v>1</v>
      </c>
      <c r="N43" s="17">
        <v>1</v>
      </c>
      <c r="O43" s="17">
        <v>1</v>
      </c>
      <c r="P43" s="17">
        <v>1</v>
      </c>
      <c r="Q43" s="14">
        <v>1</v>
      </c>
      <c r="R43" s="17">
        <v>1</v>
      </c>
      <c r="S43" s="14">
        <v>3</v>
      </c>
      <c r="T43" s="14">
        <v>1</v>
      </c>
      <c r="U43" s="14">
        <v>0</v>
      </c>
      <c r="V43" s="14">
        <v>1</v>
      </c>
      <c r="W43" s="14">
        <v>1</v>
      </c>
      <c r="X43" s="14">
        <v>1</v>
      </c>
      <c r="Y43" s="1"/>
      <c r="Z43" s="21">
        <f t="shared" si="0"/>
        <v>1</v>
      </c>
    </row>
    <row r="45" spans="5:24" ht="15">
      <c r="E45">
        <f>SUM(E5:E43)</f>
        <v>38</v>
      </c>
      <c r="F45">
        <f aca="true" t="shared" si="1" ref="F45:X45">SUM(F5:F43)</f>
        <v>31</v>
      </c>
      <c r="G45">
        <f t="shared" si="1"/>
        <v>36</v>
      </c>
      <c r="H45">
        <f t="shared" si="1"/>
        <v>25</v>
      </c>
      <c r="I45">
        <f t="shared" si="1"/>
        <v>32</v>
      </c>
      <c r="J45">
        <f t="shared" si="1"/>
        <v>30</v>
      </c>
      <c r="K45">
        <f t="shared" si="1"/>
        <v>30</v>
      </c>
      <c r="L45">
        <f t="shared" si="1"/>
        <v>28</v>
      </c>
      <c r="M45">
        <f t="shared" si="1"/>
        <v>23</v>
      </c>
      <c r="N45">
        <f t="shared" si="1"/>
        <v>38</v>
      </c>
      <c r="O45">
        <f t="shared" si="1"/>
        <v>34</v>
      </c>
      <c r="P45">
        <f t="shared" si="1"/>
        <v>26</v>
      </c>
      <c r="Q45">
        <f t="shared" si="1"/>
        <v>21</v>
      </c>
      <c r="R45">
        <f t="shared" si="1"/>
        <v>21</v>
      </c>
      <c r="S45" s="21">
        <f t="shared" si="1"/>
        <v>45</v>
      </c>
      <c r="T45">
        <f t="shared" si="1"/>
        <v>23</v>
      </c>
      <c r="U45">
        <f t="shared" si="1"/>
        <v>29</v>
      </c>
      <c r="V45">
        <f t="shared" si="1"/>
        <v>28</v>
      </c>
      <c r="W45">
        <f t="shared" si="1"/>
        <v>15</v>
      </c>
      <c r="X45">
        <f t="shared" si="1"/>
        <v>24</v>
      </c>
    </row>
    <row r="46" spans="5:24" ht="15">
      <c r="E46" s="25">
        <f>39-E45</f>
        <v>1</v>
      </c>
      <c r="F46" s="25">
        <f>39-F45</f>
        <v>8</v>
      </c>
      <c r="G46" s="25">
        <f>39-G45</f>
        <v>3</v>
      </c>
      <c r="H46" s="25">
        <f aca="true" t="shared" si="2" ref="H46:X46">39-H45</f>
        <v>14</v>
      </c>
      <c r="I46" s="25">
        <f t="shared" si="2"/>
        <v>7</v>
      </c>
      <c r="J46" s="25">
        <f t="shared" si="2"/>
        <v>9</v>
      </c>
      <c r="K46" s="25">
        <f t="shared" si="2"/>
        <v>9</v>
      </c>
      <c r="L46" s="25">
        <f t="shared" si="2"/>
        <v>11</v>
      </c>
      <c r="M46" s="25">
        <f t="shared" si="2"/>
        <v>16</v>
      </c>
      <c r="N46" s="25">
        <f t="shared" si="2"/>
        <v>1</v>
      </c>
      <c r="O46" s="25">
        <f t="shared" si="2"/>
        <v>5</v>
      </c>
      <c r="P46" s="25">
        <f t="shared" si="2"/>
        <v>13</v>
      </c>
      <c r="Q46" s="25">
        <f t="shared" si="2"/>
        <v>18</v>
      </c>
      <c r="R46" s="25">
        <f t="shared" si="2"/>
        <v>18</v>
      </c>
      <c r="S46">
        <f t="shared" si="2"/>
        <v>-6</v>
      </c>
      <c r="T46" s="25">
        <f t="shared" si="2"/>
        <v>16</v>
      </c>
      <c r="U46" s="25">
        <f t="shared" si="2"/>
        <v>10</v>
      </c>
      <c r="V46" s="25">
        <f t="shared" si="2"/>
        <v>11</v>
      </c>
      <c r="W46" s="25">
        <f t="shared" si="2"/>
        <v>24</v>
      </c>
      <c r="X46" s="25">
        <f t="shared" si="2"/>
        <v>15</v>
      </c>
    </row>
    <row r="47" ht="15">
      <c r="S47">
        <f>COUNTIF(S5:S43,"=2")</f>
        <v>10</v>
      </c>
    </row>
    <row r="48" ht="15">
      <c r="S48">
        <f>COUNTIF(S5:S43,"=1")</f>
        <v>13</v>
      </c>
    </row>
    <row r="49" ht="15">
      <c r="S49">
        <f>COUNTIF(S5:S43,"=0")</f>
        <v>9</v>
      </c>
    </row>
  </sheetData>
  <sheetProtection/>
  <mergeCells count="13">
    <mergeCell ref="W3:W4"/>
    <mergeCell ref="N3:Q3"/>
    <mergeCell ref="R3:R4"/>
    <mergeCell ref="Y3:Y4"/>
    <mergeCell ref="S3:S4"/>
    <mergeCell ref="X3:X4"/>
    <mergeCell ref="T3:T4"/>
    <mergeCell ref="E3:M3"/>
    <mergeCell ref="A3:A4"/>
    <mergeCell ref="B3:B4"/>
    <mergeCell ref="C3:C4"/>
    <mergeCell ref="U3:U4"/>
    <mergeCell ref="V3:V4"/>
  </mergeCells>
  <conditionalFormatting sqref="E5:X43">
    <cfRule type="cellIs" priority="4" dxfId="4" operator="equal" stopIfTrue="1">
      <formula>0</formula>
    </cfRule>
  </conditionalFormatting>
  <conditionalFormatting sqref="S5:S43">
    <cfRule type="cellIs" priority="1" dxfId="5" operator="equal" stopIfTrue="1">
      <formula>0</formula>
    </cfRule>
    <cfRule type="cellIs" priority="2" dxfId="6" operator="equal" stopIfTrue="1">
      <formula>1</formula>
    </cfRule>
    <cfRule type="cellIs" priority="3" dxfId="4" operator="equal" stopIfTrue="1">
      <formula>2</formula>
    </cfRule>
  </conditionalFormatting>
  <dataValidations count="1">
    <dataValidation operator="equal" allowBlank="1" showInputMessage="1" showErrorMessage="1" promptTitle="Наименование ОУ (филиала, отделения)" prompt="Поле является обязательным" sqref="B11 B22:B29">
      <formula1>0</formula1>
    </dataValidation>
  </dataValidations>
  <hyperlinks>
    <hyperlink ref="C9" r:id="rId1" display="http://www.volsk-cherkasskoe.edusite.ru/"/>
    <hyperlink ref="C10" r:id="rId2" display="http://www.volsk-schschiroky-buerak.edusite.ru/"/>
    <hyperlink ref="C7" r:id="rId3" display="http://www.wolsk-sch-pokrowka.edusite.ru/"/>
    <hyperlink ref="C8" r:id="rId4" display="http://www.volsk-schtalalichino.edusite.ru/"/>
    <hyperlink ref="C11" r:id="rId5" display="http://lastochka-sadik.narod2.ru/"/>
    <hyperlink ref="C6" r:id="rId6" display="http://sch47sen.edusite.ru/"/>
    <hyperlink ref="C19" r:id="rId7" display="http://schoolkluchi.ucoz.ru/"/>
    <hyperlink ref="C16" r:id="rId8" display="http://www.wolsk-schbogatoe.edusite.ru/"/>
    <hyperlink ref="C18" r:id="rId9" display="http://www.volsk-schnchernavka.edusite.ru/"/>
    <hyperlink ref="C17" r:id="rId10" display="http://vchernavka.ucoz.ru/"/>
    <hyperlink ref="C15" r:id="rId11" display="http://www.baranovka.edusite.ru/"/>
    <hyperlink ref="C14" r:id="rId12" display="http://www.volsk-sch19.edusite.ru/"/>
    <hyperlink ref="C13" r:id="rId13" display="http://volskschool17.ucoz.ru/"/>
    <hyperlink ref="C12" r:id="rId14" display="http://www.school-16.net/"/>
    <hyperlink ref="C28" r:id="rId15" display="http://lastochka-sadik.narod2.ru "/>
    <hyperlink ref="C21" r:id="rId16" display="http://osinovka.uimcvolsk.net"/>
    <hyperlink ref="C22" r:id="rId17" display="http://dou5-volsk.narod2.ru/"/>
    <hyperlink ref="C23" r:id="rId18" display="http://dou7-volsk.narod.ru/"/>
    <hyperlink ref="C24" r:id="rId19" display="http://dou11-volsk.narod.ru/"/>
    <hyperlink ref="C25" r:id="rId20" display="http://dou12-volsk.narod.ru/"/>
    <hyperlink ref="C26" r:id="rId21" display="http://dou24-volsk.narod.ru/"/>
    <hyperlink ref="C27" r:id="rId22" display="http://dou25-volsk.narod.ru/"/>
    <hyperlink ref="C29" r:id="rId23" display="http://dou51sennoyvr.narod.ru"/>
    <hyperlink ref="C20" r:id="rId24" display="http://pokurlei.ucoz.ru/"/>
    <hyperlink ref="C35" r:id="rId25" display="http://volsk-sch-mezhdur.edusite.ru/"/>
    <hyperlink ref="C36" r:id="rId26" display="http://nikolaevka64.edusite.ru/"/>
    <hyperlink ref="C30" r:id="rId27" display="http://www.volsk-schkalmantai.edusite.ru/"/>
    <hyperlink ref="C37" r:id="rId28" display="http://www.volsk-tersa.edusite.ru/"/>
    <hyperlink ref="C34" r:id="rId29" display="http://www.volsk-schkurilovka.edusite.ru/"/>
    <hyperlink ref="C33" r:id="rId30" display="http://www.volsk-schkulikovka.edusite.ru/"/>
    <hyperlink ref="C32" r:id="rId31" display="http://www.volsk-schkriagim.edusite.ru/"/>
  </hyperlink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komp111</dc:creator>
  <cp:keywords/>
  <dc:description/>
  <cp:lastModifiedBy>komp111</cp:lastModifiedBy>
  <cp:lastPrinted>2011-12-28T07:26:32Z</cp:lastPrinted>
  <dcterms:created xsi:type="dcterms:W3CDTF">2011-11-21T07:33:15Z</dcterms:created>
  <dcterms:modified xsi:type="dcterms:W3CDTF">2013-01-14T07:08:47Z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